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0" activeTab="0"/>
  </bookViews>
  <sheets>
    <sheet name="Categorical Moderator Contrast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<sst xmlns="http://schemas.openxmlformats.org/spreadsheetml/2006/main" count="16" uniqueCount="16">
  <si>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Z</t>
  </si>
  <si>
    <r>
      <t xml:space="preserve">Variance of </t>
    </r>
    <r>
      <rPr>
        <i/>
        <sz val="10"/>
        <rFont val="Arial"/>
        <family val="2"/>
      </rPr>
      <t>d</t>
    </r>
  </si>
  <si>
    <t>Mean Weighted Effect Size</t>
  </si>
  <si>
    <t>Sum of the Weights</t>
  </si>
  <si>
    <t>Contrast Comparisons for Categorical Moderators in Meta-anaysis</t>
  </si>
  <si>
    <t>Enter the contrast values for each level of the moderator here.</t>
  </si>
  <si>
    <t>Enter the weighted mean effect size at each level of the moderator here.</t>
  </si>
  <si>
    <t>Enter the sum of the weights at each level of the moderator here.</t>
  </si>
  <si>
    <t>This and other Excel spreadsheets are available at http://www.stat-help.com</t>
  </si>
  <si>
    <r>
      <t>p</t>
    </r>
    <r>
      <rPr>
        <sz val="10"/>
        <rFont val="Arial"/>
        <family val="0"/>
      </rPr>
      <t>-value</t>
    </r>
  </si>
  <si>
    <t>Contrast*Effect Size</t>
  </si>
  <si>
    <t>Contrast^2*Variance</t>
  </si>
  <si>
    <t>Contrast Value</t>
  </si>
  <si>
    <t xml:space="preserve">Contrast Coefficients </t>
  </si>
  <si>
    <t xml:space="preserve">     These are the values to report. Statistics are based on Rosenthal and Rubin (1982).</t>
  </si>
  <si>
    <t>Designed by Jamie DeCoster &amp; Anne-Marie Iselin on 11.05.2005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</si>
</sst>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0" xfId="0" applyFill="1" applyAlignment="1">
      <alignment horizontal="center" vertical="top" wrapText="1"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5" borderId="1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2" xfId="0" applyNumberForma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9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9525</xdr:rowOff>
    </xdr:from>
    <xdr:to>
      <xdr:col>2</xdr:col>
      <xdr:colOff>0</xdr:colOff>
      <xdr:row>12</xdr:row>
      <xdr:rowOff>9525</xdr:rowOff>
    </xdr:to>
    <xdr:sp>
      <xdr:nvSpPr>
        <xdr:cNvPr id="1" name="AutoShape 1"/>
        <xdr:cNvSpPr>
          <a:spLocks/>
        </xdr:cNvSpPr>
      </xdr:nvSpPr>
      <xdr:spPr>
        <a:xfrm rot="16200000">
          <a:off x="476250" y="1685925"/>
          <a:ext cx="120015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9525</xdr:rowOff>
    </xdr:from>
    <xdr:to>
      <xdr:col>3</xdr:col>
      <xdr:colOff>0</xdr:colOff>
      <xdr:row>12</xdr:row>
      <xdr:rowOff>28575</xdr:rowOff>
    </xdr:to>
    <xdr:sp>
      <xdr:nvSpPr>
        <xdr:cNvPr id="2" name="AutoShape 2"/>
        <xdr:cNvSpPr>
          <a:spLocks/>
        </xdr:cNvSpPr>
      </xdr:nvSpPr>
      <xdr:spPr>
        <a:xfrm rot="16200000">
          <a:off x="1676400" y="1685925"/>
          <a:ext cx="1562100" cy="171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4</xdr:col>
      <xdr:colOff>0</xdr:colOff>
      <xdr:row>12</xdr:row>
      <xdr:rowOff>28575</xdr:rowOff>
    </xdr:to>
    <xdr:sp>
      <xdr:nvSpPr>
        <xdr:cNvPr id="3" name="AutoShape 3"/>
        <xdr:cNvSpPr>
          <a:spLocks/>
        </xdr:cNvSpPr>
      </xdr:nvSpPr>
      <xdr:spPr>
        <a:xfrm rot="16200000">
          <a:off x="3238500" y="1666875"/>
          <a:ext cx="1343025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21</xdr:row>
      <xdr:rowOff>76200</xdr:rowOff>
    </xdr:to>
    <xdr:sp>
      <xdr:nvSpPr>
        <xdr:cNvPr id="4" name="AutoShape 4"/>
        <xdr:cNvSpPr>
          <a:spLocks/>
        </xdr:cNvSpPr>
      </xdr:nvSpPr>
      <xdr:spPr>
        <a:xfrm rot="16200000">
          <a:off x="476250" y="3057525"/>
          <a:ext cx="41052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2" customWidth="1"/>
    <col min="2" max="2" width="18.00390625" style="2" customWidth="1"/>
    <col min="3" max="3" width="23.421875" style="2" customWidth="1"/>
    <col min="4" max="4" width="20.140625" style="2" customWidth="1"/>
    <col min="5" max="5" width="18.7109375" style="2" customWidth="1"/>
    <col min="6" max="6" width="14.28125" style="2" customWidth="1"/>
    <col min="7" max="7" width="18.28125" style="2" customWidth="1"/>
    <col min="8" max="16384" width="9.140625" style="2" customWidth="1"/>
  </cols>
  <sheetData>
    <row r="1" ht="12">
      <c r="A1" s="12" t="s">
        <v>15</v>
      </c>
    </row>
    <row r="2" spans="1:2" ht="12">
      <c r="A2" s="13"/>
      <c r="B2" s="2" t="s">
        <v>8</v>
      </c>
    </row>
    <row r="3" ht="12">
      <c r="A3" s="13"/>
    </row>
    <row r="4" ht="12">
      <c r="C4" s="2" t="s">
        <v>4</v>
      </c>
    </row>
    <row r="5" spans="2:9" ht="12">
      <c r="B5" s="1" t="s">
        <v>13</v>
      </c>
      <c r="C5" s="1" t="s">
        <v>2</v>
      </c>
      <c r="D5" s="1" t="s">
        <v>3</v>
      </c>
      <c r="E5" s="1" t="s">
        <v>10</v>
      </c>
      <c r="F5" s="1" t="s">
        <v>1</v>
      </c>
      <c r="G5" s="1" t="s">
        <v>11</v>
      </c>
      <c r="H5" s="3"/>
      <c r="I5" s="3"/>
    </row>
    <row r="6" spans="2:9" ht="12">
      <c r="B6" s="19">
        <f>-1/3</f>
        <v>-0.3333333333333333</v>
      </c>
      <c r="C6" s="20">
        <v>0.5345</v>
      </c>
      <c r="D6" s="20">
        <v>1223.457695222</v>
      </c>
      <c r="E6" s="4">
        <f aca="true" t="shared" si="0" ref="E6:E11">IF(AND(B6&lt;&gt;"",C6&lt;&gt;""),B6*C6,"")</f>
        <v>-0.17816666666666664</v>
      </c>
      <c r="F6" s="5">
        <f aca="true" t="shared" si="1" ref="F6:F11">IF(D6&lt;&gt;"",1/D6,"")</f>
        <v>0.0008173556011828811</v>
      </c>
      <c r="G6" s="5">
        <f aca="true" t="shared" si="2" ref="G6:G11">IF(AND(B6&lt;&gt;"",F6&lt;&gt;""),(B6*B6)*F6,"")</f>
        <v>9.081728902032012E-05</v>
      </c>
      <c r="H6" s="3"/>
      <c r="I6" s="3"/>
    </row>
    <row r="7" spans="2:9" ht="12">
      <c r="B7" s="21">
        <f>-1/3</f>
        <v>-0.3333333333333333</v>
      </c>
      <c r="C7" s="22">
        <v>0.5583</v>
      </c>
      <c r="D7" s="22">
        <v>912.8764242634</v>
      </c>
      <c r="E7" s="6">
        <f t="shared" si="0"/>
        <v>-0.1861</v>
      </c>
      <c r="F7" s="7">
        <f t="shared" si="1"/>
        <v>0.0010954385209442777</v>
      </c>
      <c r="G7" s="7">
        <f t="shared" si="2"/>
        <v>0.00012171539121603085</v>
      </c>
      <c r="H7" s="3"/>
      <c r="I7" s="3"/>
    </row>
    <row r="8" spans="2:9" ht="12">
      <c r="B8" s="21">
        <f>-1/3</f>
        <v>-0.3333333333333333</v>
      </c>
      <c r="C8" s="22">
        <v>0.5934</v>
      </c>
      <c r="D8" s="22">
        <v>421.9839119822</v>
      </c>
      <c r="E8" s="6">
        <f t="shared" si="0"/>
        <v>-0.1978</v>
      </c>
      <c r="F8" s="7">
        <f t="shared" si="1"/>
        <v>0.002369758589380018</v>
      </c>
      <c r="G8" s="7">
        <f t="shared" si="2"/>
        <v>0.0002633065099311131</v>
      </c>
      <c r="H8" s="3"/>
      <c r="I8" s="3"/>
    </row>
    <row r="9" spans="2:9" ht="12">
      <c r="B9" s="21"/>
      <c r="C9" s="22"/>
      <c r="D9" s="22"/>
      <c r="E9" s="6">
        <f t="shared" si="0"/>
      </c>
      <c r="F9" s="7">
        <f t="shared" si="1"/>
      </c>
      <c r="G9" s="7">
        <f t="shared" si="2"/>
      </c>
      <c r="H9" s="3"/>
      <c r="I9" s="3"/>
    </row>
    <row r="10" spans="2:9" ht="12">
      <c r="B10" s="21"/>
      <c r="C10" s="22"/>
      <c r="D10" s="22"/>
      <c r="E10" s="6">
        <f t="shared" si="0"/>
      </c>
      <c r="F10" s="7">
        <f t="shared" si="1"/>
      </c>
      <c r="G10" s="7">
        <f t="shared" si="2"/>
      </c>
      <c r="H10" s="3"/>
      <c r="I10" s="3"/>
    </row>
    <row r="11" spans="2:9" ht="12">
      <c r="B11" s="23">
        <v>1</v>
      </c>
      <c r="C11" s="24">
        <v>0.4524</v>
      </c>
      <c r="D11" s="24">
        <v>1126.558245451</v>
      </c>
      <c r="E11" s="8">
        <f t="shared" si="0"/>
        <v>0.4524</v>
      </c>
      <c r="F11" s="9">
        <f t="shared" si="1"/>
        <v>0.0008876593856003119</v>
      </c>
      <c r="G11" s="9">
        <f t="shared" si="2"/>
        <v>0.0008876593856003119</v>
      </c>
      <c r="H11" s="3"/>
      <c r="I11" s="3"/>
    </row>
    <row r="12" spans="2:7" ht="12">
      <c r="B12" s="3"/>
      <c r="C12" s="3"/>
      <c r="D12" s="3"/>
      <c r="E12" s="3"/>
      <c r="F12" s="3"/>
      <c r="G12" s="3"/>
    </row>
    <row r="13" spans="2:7" ht="12">
      <c r="B13" s="25" t="s">
        <v>5</v>
      </c>
      <c r="C13" s="27" t="s">
        <v>6</v>
      </c>
      <c r="D13" s="27" t="s">
        <v>7</v>
      </c>
      <c r="E13" s="11"/>
      <c r="F13" s="3"/>
      <c r="G13" s="3"/>
    </row>
    <row r="14" spans="2:7" ht="12">
      <c r="B14" s="26"/>
      <c r="C14" s="28"/>
      <c r="D14" s="28"/>
      <c r="E14" s="11"/>
      <c r="F14" s="3"/>
      <c r="G14" s="3"/>
    </row>
    <row r="15" spans="2:5" ht="12">
      <c r="B15" s="26"/>
      <c r="C15" s="28"/>
      <c r="D15" s="28"/>
      <c r="E15" s="11"/>
    </row>
    <row r="16" spans="2:5" ht="12">
      <c r="B16" s="26"/>
      <c r="C16" s="28"/>
      <c r="D16" s="28"/>
      <c r="E16" s="11"/>
    </row>
    <row r="17" ht="12">
      <c r="C17" s="28"/>
    </row>
    <row r="19" spans="2:4" ht="12">
      <c r="B19" s="15" t="s">
        <v>12</v>
      </c>
      <c r="C19" s="14" t="s">
        <v>0</v>
      </c>
      <c r="D19" s="14" t="s">
        <v>9</v>
      </c>
    </row>
    <row r="20" spans="2:4" ht="12">
      <c r="B20" s="17">
        <f>SUM(E6:E11)</f>
        <v>-0.10966666666666658</v>
      </c>
      <c r="C20" s="18">
        <f>B20/SQRT(SUM(G6:G11))</f>
        <v>-2.969937423979344</v>
      </c>
      <c r="D20" s="10">
        <f>NORMSDIST(C20)</f>
        <v>0.001489302081455035</v>
      </c>
    </row>
    <row r="21" spans="3:4" ht="12">
      <c r="C21" s="3"/>
      <c r="D21" s="3"/>
    </row>
    <row r="22" spans="3:4" ht="29.25" customHeight="1">
      <c r="C22" s="16" t="s">
        <v>14</v>
      </c>
      <c r="D22" s="16"/>
    </row>
    <row r="23" spans="3:4" ht="12">
      <c r="C23" s="16"/>
      <c r="D23" s="16"/>
    </row>
    <row r="24" spans="3:4" ht="12">
      <c r="C24" s="16"/>
      <c r="D24" s="16"/>
    </row>
  </sheetData>
  <sheetProtection sheet="1" objects="1" scenarios="1"/>
  <mergeCells count="3">
    <mergeCell ref="B13:B16"/>
    <mergeCell ref="C13:C17"/>
    <mergeCell ref="D13:D16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UW-Platteville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Cassie Hull</cp:lastModifiedBy>
  <dcterms:created xsi:type="dcterms:W3CDTF">2005-06-29T16:34:13Z</dcterms:created>
  <dcterms:modified xsi:type="dcterms:W3CDTF">2008-09-14T13:56:17Z</dcterms:modified>
  <cp:category/>
  <cp:version/>
  <cp:contentType/>
  <cp:contentStatus/>
</cp:coreProperties>
</file>